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45"/>
  </bookViews>
  <sheets>
    <sheet name="TERMÍNOVKA (Aktual. 7.2.2018)" sheetId="1" r:id="rId1"/>
  </sheets>
  <calcPr calcId="124519"/>
</workbook>
</file>

<file path=xl/calcChain.xml><?xml version="1.0" encoding="utf-8"?>
<calcChain xmlns="http://schemas.openxmlformats.org/spreadsheetml/2006/main">
  <c r="D17" i="1"/>
  <c r="B18" s="1"/>
  <c r="D18" s="1"/>
  <c r="B19" s="1"/>
  <c r="D19" s="1"/>
  <c r="B20" s="1"/>
  <c r="D20" s="1"/>
  <c r="B21" s="1"/>
  <c r="D21" s="1"/>
  <c r="B22" s="1"/>
  <c r="D22" s="1"/>
  <c r="B23" s="1"/>
  <c r="D23" s="1"/>
  <c r="B24" s="1"/>
  <c r="D24" s="1"/>
  <c r="B25" s="1"/>
  <c r="D25" s="1"/>
  <c r="B26" s="1"/>
  <c r="D26" s="1"/>
  <c r="B27" s="1"/>
  <c r="D27" s="1"/>
  <c r="B28" s="1"/>
  <c r="D28" s="1"/>
  <c r="B29" s="1"/>
  <c r="D29" s="1"/>
  <c r="D4"/>
  <c r="B5" s="1"/>
  <c r="D5" s="1"/>
  <c r="B6" s="1"/>
  <c r="D6" s="1"/>
  <c r="B7" s="1"/>
  <c r="D7" s="1"/>
  <c r="B8" s="1"/>
  <c r="D8" s="1"/>
  <c r="B9" s="1"/>
  <c r="D9" s="1"/>
  <c r="B10" s="1"/>
  <c r="D10" s="1"/>
  <c r="B11" s="1"/>
  <c r="D11" s="1"/>
  <c r="B12" s="1"/>
  <c r="D12" s="1"/>
  <c r="B13" s="1"/>
  <c r="D13" s="1"/>
  <c r="B14" s="1"/>
  <c r="D14" s="1"/>
  <c r="B15" s="1"/>
  <c r="D15" s="1"/>
  <c r="B16" s="1"/>
  <c r="D3"/>
  <c r="B30" l="1"/>
  <c r="B31"/>
  <c r="D31" s="1"/>
  <c r="B32" s="1"/>
  <c r="D32" s="1"/>
  <c r="B33" s="1"/>
  <c r="D33" s="1"/>
  <c r="B34" s="1"/>
  <c r="D34" s="1"/>
  <c r="B35" s="1"/>
  <c r="D35" s="1"/>
  <c r="B36" s="1"/>
  <c r="D36" s="1"/>
  <c r="B37" s="1"/>
  <c r="D37" s="1"/>
  <c r="B38" s="1"/>
  <c r="D38" s="1"/>
  <c r="B39" s="1"/>
  <c r="D39" s="1"/>
</calcChain>
</file>

<file path=xl/sharedStrings.xml><?xml version="1.0" encoding="utf-8"?>
<sst xmlns="http://schemas.openxmlformats.org/spreadsheetml/2006/main" count="150" uniqueCount="109">
  <si>
    <t>Datum</t>
  </si>
  <si>
    <t>MUŽI 1. a 2. liga</t>
  </si>
  <si>
    <t>ŽENY</t>
  </si>
  <si>
    <t>ST. DOROST</t>
  </si>
  <si>
    <t>ML. DOROST</t>
  </si>
  <si>
    <t>ST. ŽÁCI</t>
  </si>
  <si>
    <t>ML. ŽÁCI</t>
  </si>
  <si>
    <t>MINIPÓLO</t>
  </si>
  <si>
    <t>REPREZENTACE</t>
  </si>
  <si>
    <t>Stepp Praha - německá liga</t>
  </si>
  <si>
    <t>JINÉ</t>
  </si>
  <si>
    <t>POHÁR ČSVP</t>
  </si>
  <si>
    <t>1999 (18 let)</t>
  </si>
  <si>
    <t>2001 (16 let)</t>
  </si>
  <si>
    <t>2003 (14 let)</t>
  </si>
  <si>
    <t>2005 (12 let)</t>
  </si>
  <si>
    <t>soustředění</t>
  </si>
  <si>
    <t>mez. zápasy</t>
  </si>
  <si>
    <t>leden</t>
  </si>
  <si>
    <t>-</t>
  </si>
  <si>
    <t>U 15 + U 17</t>
  </si>
  <si>
    <t>U 13ž + U15ž + U17ž</t>
  </si>
  <si>
    <t>4. + 5. kolo</t>
  </si>
  <si>
    <t>OLOMOUC, STEPP "A", TÁBOR, STEPP "B"</t>
  </si>
  <si>
    <t>Magdeburg - Stepp (so 18:00)</t>
  </si>
  <si>
    <t>HRADEC KR., STRAKONICE</t>
  </si>
  <si>
    <t>Chemnitz - Stepp (so 20:00)</t>
  </si>
  <si>
    <t>STEPP M, STEPP A</t>
  </si>
  <si>
    <t>STRAKONICE (STP)</t>
  </si>
  <si>
    <t>OLOMOUC (STR B), TÁBOR (DEC)</t>
  </si>
  <si>
    <t>Schöneberg - Stepp (so 17:30)</t>
  </si>
  <si>
    <t>únor</t>
  </si>
  <si>
    <t>PRAHA, BRNO</t>
  </si>
  <si>
    <t>U 13ž + U15ž + U17ž   (bude upřesněno)</t>
  </si>
  <si>
    <t>POL.PRÁZDN.</t>
  </si>
  <si>
    <t>PLZ, STR, BRN, HRK</t>
  </si>
  <si>
    <t>PRAHA, PŘEROV, DĚČÍN</t>
  </si>
  <si>
    <t>PRAHA, PLZEŇ, HRDEC KRÁLOVÉ</t>
  </si>
  <si>
    <t>MUŽI</t>
  </si>
  <si>
    <t xml:space="preserve"> KVA ŽENY  - ČR</t>
  </si>
  <si>
    <t>Stepp - Halle (so 20:00; ne 11:00)</t>
  </si>
  <si>
    <t>ŠK rozhodčích         III. třídy - Praha</t>
  </si>
  <si>
    <t>KVA MUŽI  - ROM</t>
  </si>
  <si>
    <t>Zwickau - Stepp (so 17:00)</t>
  </si>
  <si>
    <t>březen</t>
  </si>
  <si>
    <t>ÚSTÍ NAD LABEM, OLOMOUC, TÁBOR, STRAKONICE, OPAVA</t>
  </si>
  <si>
    <t>U 13 + U 15 + U 17</t>
  </si>
  <si>
    <t>KVA MUŽI - ČR                  KVA ŽENY - CRO</t>
  </si>
  <si>
    <t>SLP, STP, PLZ, STR</t>
  </si>
  <si>
    <t>Leipzig - Stepp (so 17:00)</t>
  </si>
  <si>
    <t>SLP, STP (dohrávky 7. kola)</t>
  </si>
  <si>
    <t>BRNO, PLZEŇ</t>
  </si>
  <si>
    <t>Stepp Praha</t>
  </si>
  <si>
    <t>OLO, PRE (dohrávky 7. kola)</t>
  </si>
  <si>
    <t>1. semufinále - HRADEC KR., STEPP A</t>
  </si>
  <si>
    <t>Hr. Králové,Plzeň, ---</t>
  </si>
  <si>
    <t>U 17ž + U 19ž</t>
  </si>
  <si>
    <t>EU Nat. U 17 M Praha</t>
  </si>
  <si>
    <t>EU Nat. U 17 Ž Brno</t>
  </si>
  <si>
    <t>VELIKONOCE</t>
  </si>
  <si>
    <t>duben</t>
  </si>
  <si>
    <t>2. semifinále - STRAKONICE, STEPP M</t>
  </si>
  <si>
    <t>BRNO (SLP)</t>
  </si>
  <si>
    <t>Hr. Králové, Olomouc, Strakonice "B"</t>
  </si>
  <si>
    <t>Stepp - Magdeburg (so 20:00)</t>
  </si>
  <si>
    <t>Semifin. + o 5.-8.m.</t>
  </si>
  <si>
    <t>STRAKONICE, HRADEC KR.</t>
  </si>
  <si>
    <t>U 13 ??</t>
  </si>
  <si>
    <t>Plauen - Stepp (ne 13:00 - možná změna)</t>
  </si>
  <si>
    <t>Semifinále</t>
  </si>
  <si>
    <t>Strakonice "A", ---, Brno</t>
  </si>
  <si>
    <t>Dresden - Stepp (so 19:45)</t>
  </si>
  <si>
    <t>2. liga - Stepp</t>
  </si>
  <si>
    <t>Brno, Slávia, Plzeň</t>
  </si>
  <si>
    <t>Strakonice</t>
  </si>
  <si>
    <t>Východoněm. Pohár  -1/4 finále</t>
  </si>
  <si>
    <t>květen</t>
  </si>
  <si>
    <t>STEPP PRAHA , SLÁVIA PRAHA</t>
  </si>
  <si>
    <t>U 13</t>
  </si>
  <si>
    <t>HRADEC KR. (STR)</t>
  </si>
  <si>
    <t>Děčín, Sl. Praha, Stepp</t>
  </si>
  <si>
    <t>2. liga - Slavia</t>
  </si>
  <si>
    <t>Finále, o 3. místo</t>
  </si>
  <si>
    <t>Stepp "A", Děčín , Stepp "B"</t>
  </si>
  <si>
    <t>Děčín</t>
  </si>
  <si>
    <t>EU Nations Muži</t>
  </si>
  <si>
    <t>Finále + o 5.-8. m.</t>
  </si>
  <si>
    <t>Strakonice "B", Olomouc, Tábor</t>
  </si>
  <si>
    <t>EU Nations Ženy</t>
  </si>
  <si>
    <t>Stepp - Chemnitz (so 20:00)</t>
  </si>
  <si>
    <t>červen</t>
  </si>
  <si>
    <t>Finále</t>
  </si>
  <si>
    <t>Strakonice "A", Tábor , Přerov</t>
  </si>
  <si>
    <t>Stepp - Schöneberg (ne 14:00)</t>
  </si>
  <si>
    <t xml:space="preserve">DĚČÍN, TÁBOR </t>
  </si>
  <si>
    <t>Stepp - Zwickau (so 19:30)</t>
  </si>
  <si>
    <t>2. liga - Tábor</t>
  </si>
  <si>
    <t>MT Chropyně U 13</t>
  </si>
  <si>
    <t>Slavia Praha</t>
  </si>
  <si>
    <t>U 15</t>
  </si>
  <si>
    <t>MT Praha U 15 - v jednání</t>
  </si>
  <si>
    <t>Východoněm. Pohár - Finále</t>
  </si>
  <si>
    <t>VH PRAHA</t>
  </si>
  <si>
    <t>červenec</t>
  </si>
  <si>
    <t>ME Muži - Barcelona</t>
  </si>
  <si>
    <t>ME Ženy - Barcelona</t>
  </si>
  <si>
    <t>srpen</t>
  </si>
  <si>
    <t>Poznámka:</t>
  </si>
  <si>
    <t>Pořadatelství 2. a 3. ligy v jednání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</si>
</sst>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gradientFill degree="90">
        <stop position="0">
          <color rgb="FFFFFF00"/>
        </stop>
        <stop position="1">
          <color rgb="FF00206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66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10" borderId="21" xfId="0" applyFont="1" applyFill="1" applyBorder="1" applyAlignment="1">
      <alignment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4" fillId="14" borderId="24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7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4" fillId="11" borderId="25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15" borderId="4" xfId="0" applyFont="1" applyFill="1" applyBorder="1" applyAlignment="1">
      <alignment vertical="center" wrapText="1"/>
    </xf>
    <xf numFmtId="0" fontId="8" fillId="15" borderId="30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left" vertical="center" wrapText="1"/>
    </xf>
    <xf numFmtId="0" fontId="8" fillId="17" borderId="2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vertical="center" wrapText="1"/>
    </xf>
    <xf numFmtId="0" fontId="8" fillId="15" borderId="10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textRotation="90" wrapText="1"/>
    </xf>
    <xf numFmtId="0" fontId="8" fillId="15" borderId="32" xfId="0" applyFont="1" applyFill="1" applyBorder="1" applyAlignment="1">
      <alignment vertical="center" wrapText="1"/>
    </xf>
    <xf numFmtId="0" fontId="8" fillId="15" borderId="38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textRotation="90" wrapText="1"/>
    </xf>
    <xf numFmtId="0" fontId="8" fillId="15" borderId="33" xfId="0" applyFont="1" applyFill="1" applyBorder="1" applyAlignment="1">
      <alignment vertical="center" wrapText="1"/>
    </xf>
    <xf numFmtId="0" fontId="8" fillId="15" borderId="24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4" fillId="14" borderId="19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wrapText="1"/>
    </xf>
    <xf numFmtId="0" fontId="9" fillId="15" borderId="44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9" fillId="15" borderId="45" xfId="0" applyFont="1" applyFill="1" applyBorder="1" applyAlignment="1">
      <alignment horizontal="center" vertical="center" wrapText="1"/>
    </xf>
    <xf numFmtId="0" fontId="9" fillId="15" borderId="35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9" fillId="15" borderId="44" xfId="0" applyFont="1" applyFill="1" applyBorder="1" applyAlignment="1">
      <alignment horizontal="left" vertical="center" wrapText="1"/>
    </xf>
    <xf numFmtId="0" fontId="8" fillId="15" borderId="44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9" fillId="15" borderId="42" xfId="0" applyFont="1" applyFill="1" applyBorder="1" applyAlignment="1">
      <alignment horizontal="center" vertical="center" wrapText="1"/>
    </xf>
    <xf numFmtId="0" fontId="9" fillId="15" borderId="3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left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7" fillId="18" borderId="0" xfId="0" applyFont="1" applyFill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7" fillId="8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10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19" borderId="26" xfId="0" applyFont="1" applyFill="1" applyBorder="1" applyAlignment="1">
      <alignment horizontal="center" vertical="center" wrapText="1"/>
    </xf>
    <xf numFmtId="0" fontId="5" fillId="19" borderId="2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textRotation="90" wrapText="1"/>
    </xf>
    <xf numFmtId="0" fontId="4" fillId="14" borderId="2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36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44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19" borderId="33" xfId="0" applyFont="1" applyFill="1" applyBorder="1" applyAlignment="1">
      <alignment horizontal="center" vertical="center" wrapText="1"/>
    </xf>
    <xf numFmtId="0" fontId="5" fillId="20" borderId="35" xfId="0" applyFont="1" applyFill="1" applyBorder="1" applyAlignment="1">
      <alignment horizontal="center" vertical="center" wrapText="1"/>
    </xf>
    <xf numFmtId="0" fontId="5" fillId="19" borderId="18" xfId="0" applyFont="1" applyFill="1" applyBorder="1" applyAlignment="1">
      <alignment horizontal="center" vertical="center" wrapText="1"/>
    </xf>
    <xf numFmtId="0" fontId="5" fillId="20" borderId="4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40"/>
  <sheetViews>
    <sheetView tabSelected="1" topLeftCell="A16" zoomScale="76" zoomScaleNormal="76" workbookViewId="0">
      <pane xSplit="4" topLeftCell="E1" activePane="topRight" state="frozen"/>
      <selection pane="topRight" activeCell="H38" sqref="H38"/>
    </sheetView>
  </sheetViews>
  <sheetFormatPr defaultRowHeight="15" customHeight="1"/>
  <cols>
    <col min="1" max="1" width="7.7109375" style="26" customWidth="1"/>
    <col min="2" max="4" width="4.7109375" style="279" customWidth="1"/>
    <col min="5" max="10" width="20.7109375" style="62" customWidth="1"/>
    <col min="11" max="11" width="15.7109375" style="280" customWidth="1"/>
    <col min="12" max="13" width="10.7109375" style="280" customWidth="1"/>
    <col min="14" max="15" width="10.7109375" style="62" customWidth="1"/>
    <col min="16" max="16" width="17.7109375" style="62" customWidth="1"/>
    <col min="17" max="17" width="15.5703125" style="62" customWidth="1"/>
    <col min="18" max="19" width="12.7109375" style="38" customWidth="1"/>
    <col min="20" max="22" width="12.7109375" style="26" customWidth="1"/>
    <col min="23" max="16384" width="9.140625" style="26"/>
  </cols>
  <sheetData>
    <row r="1" spans="1:19" s="16" customFormat="1" ht="15" customHeight="1">
      <c r="A1" s="1" t="s">
        <v>0</v>
      </c>
      <c r="B1" s="2"/>
      <c r="C1" s="2"/>
      <c r="D1" s="2"/>
      <c r="E1" s="3" t="s">
        <v>1</v>
      </c>
      <c r="F1" s="4" t="s">
        <v>2</v>
      </c>
      <c r="G1" s="5" t="s">
        <v>3</v>
      </c>
      <c r="H1" s="6" t="s">
        <v>4</v>
      </c>
      <c r="I1" s="7" t="s">
        <v>5</v>
      </c>
      <c r="J1" s="8" t="s">
        <v>6</v>
      </c>
      <c r="K1" s="9" t="s">
        <v>7</v>
      </c>
      <c r="L1" s="10" t="s">
        <v>8</v>
      </c>
      <c r="M1" s="11"/>
      <c r="N1" s="11"/>
      <c r="O1" s="12"/>
      <c r="P1" s="13" t="s">
        <v>9</v>
      </c>
      <c r="Q1" s="14" t="s">
        <v>10</v>
      </c>
      <c r="R1" s="15"/>
      <c r="S1" s="15"/>
    </row>
    <row r="2" spans="1:19" ht="15" customHeight="1" thickBot="1">
      <c r="A2" s="17"/>
      <c r="B2" s="18"/>
      <c r="C2" s="19"/>
      <c r="D2" s="19"/>
      <c r="E2" s="20" t="s">
        <v>11</v>
      </c>
      <c r="F2" s="21"/>
      <c r="G2" s="21" t="s">
        <v>12</v>
      </c>
      <c r="H2" s="21" t="s">
        <v>13</v>
      </c>
      <c r="I2" s="21" t="s">
        <v>14</v>
      </c>
      <c r="J2" s="21" t="s">
        <v>15</v>
      </c>
      <c r="K2" s="22"/>
      <c r="L2" s="23" t="s">
        <v>16</v>
      </c>
      <c r="M2" s="24"/>
      <c r="N2" s="23" t="s">
        <v>17</v>
      </c>
      <c r="O2" s="24"/>
      <c r="P2" s="25"/>
      <c r="Q2" s="21"/>
      <c r="R2" s="15"/>
      <c r="S2" s="15"/>
    </row>
    <row r="3" spans="1:19" ht="1.5" customHeight="1" thickBot="1">
      <c r="A3" s="27" t="s">
        <v>18</v>
      </c>
      <c r="B3" s="28"/>
      <c r="C3" s="29" t="s">
        <v>19</v>
      </c>
      <c r="D3" s="30" t="e">
        <f>#REF!-30</f>
        <v>#REF!</v>
      </c>
      <c r="E3" s="31"/>
      <c r="F3" s="32"/>
      <c r="G3" s="32"/>
      <c r="H3" s="31"/>
      <c r="I3" s="32"/>
      <c r="J3" s="33"/>
      <c r="K3" s="34"/>
      <c r="L3" s="35"/>
      <c r="M3" s="35"/>
      <c r="N3" s="36"/>
      <c r="O3" s="37"/>
      <c r="P3" s="36"/>
      <c r="Q3" s="32"/>
    </row>
    <row r="4" spans="1:19" ht="30" customHeight="1">
      <c r="A4" s="39"/>
      <c r="B4" s="40">
        <v>6</v>
      </c>
      <c r="C4" s="40" t="s">
        <v>19</v>
      </c>
      <c r="D4" s="40">
        <f t="shared" ref="D4:D39" si="0">1+B4</f>
        <v>7</v>
      </c>
      <c r="E4" s="41"/>
      <c r="F4" s="42"/>
      <c r="G4" s="42"/>
      <c r="H4" s="41"/>
      <c r="I4" s="43"/>
      <c r="J4" s="44"/>
      <c r="K4" s="45"/>
      <c r="L4" s="46" t="s">
        <v>20</v>
      </c>
      <c r="M4" s="47" t="s">
        <v>21</v>
      </c>
      <c r="N4" s="47"/>
      <c r="O4" s="48"/>
      <c r="P4" s="49"/>
      <c r="Q4" s="42"/>
    </row>
    <row r="5" spans="1:19" ht="30" customHeight="1">
      <c r="A5" s="39"/>
      <c r="B5" s="50">
        <f t="shared" ref="B5:B35" si="1">6+D4</f>
        <v>13</v>
      </c>
      <c r="C5" s="50" t="s">
        <v>19</v>
      </c>
      <c r="D5" s="50">
        <f t="shared" si="0"/>
        <v>14</v>
      </c>
      <c r="E5" s="51" t="s">
        <v>22</v>
      </c>
      <c r="F5" s="52"/>
      <c r="G5" s="52"/>
      <c r="H5" s="53"/>
      <c r="I5" s="54" t="s">
        <v>23</v>
      </c>
      <c r="J5" s="55"/>
      <c r="K5" s="56"/>
      <c r="L5" s="57"/>
      <c r="M5" s="57"/>
      <c r="N5" s="58"/>
      <c r="O5" s="59"/>
      <c r="P5" s="60" t="s">
        <v>24</v>
      </c>
      <c r="Q5" s="52"/>
      <c r="R5" s="26"/>
      <c r="S5" s="26"/>
    </row>
    <row r="6" spans="1:19" ht="30" customHeight="1">
      <c r="A6" s="39"/>
      <c r="B6" s="50">
        <f t="shared" si="1"/>
        <v>20</v>
      </c>
      <c r="C6" s="50" t="s">
        <v>19</v>
      </c>
      <c r="D6" s="50">
        <f t="shared" si="0"/>
        <v>21</v>
      </c>
      <c r="E6" s="42"/>
      <c r="F6" s="61"/>
      <c r="H6" s="63" t="s">
        <v>25</v>
      </c>
      <c r="J6" s="64"/>
      <c r="K6" s="65"/>
      <c r="L6" s="57"/>
      <c r="M6" s="66"/>
      <c r="N6" s="55"/>
      <c r="O6" s="67"/>
      <c r="P6" s="60" t="s">
        <v>26</v>
      </c>
      <c r="Q6" s="52"/>
      <c r="R6" s="26"/>
      <c r="S6" s="26"/>
    </row>
    <row r="7" spans="1:19" ht="30" customHeight="1" thickBot="1">
      <c r="A7" s="68"/>
      <c r="B7" s="69">
        <f t="shared" si="1"/>
        <v>27</v>
      </c>
      <c r="C7" s="69" t="s">
        <v>19</v>
      </c>
      <c r="D7" s="69">
        <f t="shared" si="0"/>
        <v>28</v>
      </c>
      <c r="E7" s="70"/>
      <c r="F7" s="71" t="s">
        <v>27</v>
      </c>
      <c r="G7" s="72" t="s">
        <v>28</v>
      </c>
      <c r="H7" s="70"/>
      <c r="I7" s="73"/>
      <c r="J7" s="74" t="s">
        <v>29</v>
      </c>
      <c r="K7" s="75"/>
      <c r="L7" s="76"/>
      <c r="M7" s="77"/>
      <c r="N7" s="78"/>
      <c r="O7" s="77"/>
      <c r="P7" s="79" t="s">
        <v>30</v>
      </c>
      <c r="Q7" s="80"/>
      <c r="R7" s="26"/>
      <c r="S7" s="26"/>
    </row>
    <row r="8" spans="1:19" ht="30" customHeight="1">
      <c r="A8" s="81" t="s">
        <v>31</v>
      </c>
      <c r="B8" s="82">
        <f>D7-25</f>
        <v>3</v>
      </c>
      <c r="C8" s="82" t="s">
        <v>19</v>
      </c>
      <c r="D8" s="83">
        <f t="shared" si="0"/>
        <v>4</v>
      </c>
      <c r="E8" s="84"/>
      <c r="F8" s="84"/>
      <c r="G8" s="85" t="s">
        <v>32</v>
      </c>
      <c r="H8" s="86"/>
      <c r="I8" s="87"/>
      <c r="J8" s="88"/>
      <c r="K8" s="89"/>
      <c r="L8" s="90" t="s">
        <v>20</v>
      </c>
      <c r="M8" s="91" t="s">
        <v>33</v>
      </c>
      <c r="N8" s="91"/>
      <c r="O8" s="92" t="s">
        <v>2</v>
      </c>
      <c r="P8" s="93"/>
      <c r="Q8" s="87" t="s">
        <v>34</v>
      </c>
      <c r="R8" s="26"/>
      <c r="S8" s="26"/>
    </row>
    <row r="9" spans="1:19" ht="15" customHeight="1">
      <c r="A9" s="39"/>
      <c r="B9" s="50">
        <f t="shared" si="1"/>
        <v>10</v>
      </c>
      <c r="C9" s="50" t="s">
        <v>19</v>
      </c>
      <c r="D9" s="94">
        <f t="shared" si="0"/>
        <v>11</v>
      </c>
      <c r="E9" s="51" t="s">
        <v>35</v>
      </c>
      <c r="F9" s="52"/>
      <c r="G9" s="95"/>
      <c r="H9" s="96"/>
      <c r="I9" s="97" t="s">
        <v>36</v>
      </c>
      <c r="J9" s="98"/>
      <c r="K9" s="99"/>
      <c r="L9" s="100" t="s">
        <v>2</v>
      </c>
      <c r="M9" s="101"/>
      <c r="N9" s="102"/>
      <c r="O9" s="103"/>
      <c r="P9" s="104"/>
      <c r="Q9" s="61"/>
      <c r="R9" s="26"/>
      <c r="S9" s="26"/>
    </row>
    <row r="10" spans="1:19" ht="30" customHeight="1">
      <c r="A10" s="39"/>
      <c r="B10" s="50">
        <f t="shared" si="1"/>
        <v>17</v>
      </c>
      <c r="C10" s="50" t="s">
        <v>19</v>
      </c>
      <c r="D10" s="94">
        <f t="shared" si="0"/>
        <v>18</v>
      </c>
      <c r="E10" s="52"/>
      <c r="F10" s="105"/>
      <c r="G10" s="97" t="s">
        <v>37</v>
      </c>
      <c r="H10" s="106"/>
      <c r="I10" s="95"/>
      <c r="J10" s="107"/>
      <c r="K10" s="108"/>
      <c r="L10" s="109" t="s">
        <v>38</v>
      </c>
      <c r="M10" s="101"/>
      <c r="N10" s="110" t="s">
        <v>39</v>
      </c>
      <c r="O10" s="111"/>
      <c r="P10" s="112" t="s">
        <v>40</v>
      </c>
      <c r="Q10" s="113" t="s">
        <v>41</v>
      </c>
      <c r="R10" s="26"/>
      <c r="S10" s="26"/>
    </row>
    <row r="11" spans="1:19" ht="30" customHeight="1" thickBot="1">
      <c r="A11" s="68"/>
      <c r="B11" s="69">
        <f t="shared" si="1"/>
        <v>24</v>
      </c>
      <c r="C11" s="69" t="s">
        <v>19</v>
      </c>
      <c r="D11" s="114">
        <f t="shared" si="0"/>
        <v>25</v>
      </c>
      <c r="E11" s="80"/>
      <c r="F11" s="80"/>
      <c r="G11" s="115"/>
      <c r="H11" s="116"/>
      <c r="I11" s="117"/>
      <c r="J11" s="118"/>
      <c r="K11" s="119"/>
      <c r="L11" s="120"/>
      <c r="M11" s="121"/>
      <c r="N11" s="122" t="s">
        <v>42</v>
      </c>
      <c r="O11" s="123"/>
      <c r="P11" s="124" t="s">
        <v>43</v>
      </c>
      <c r="Q11" s="125"/>
      <c r="R11" s="26"/>
      <c r="S11" s="26"/>
    </row>
    <row r="12" spans="1:19" ht="30" customHeight="1">
      <c r="A12" s="126" t="s">
        <v>44</v>
      </c>
      <c r="B12" s="82">
        <f>D11-22</f>
        <v>3</v>
      </c>
      <c r="C12" s="82" t="s">
        <v>19</v>
      </c>
      <c r="D12" s="83">
        <f t="shared" si="0"/>
        <v>4</v>
      </c>
      <c r="E12" s="41"/>
      <c r="F12" s="41"/>
      <c r="G12" s="127"/>
      <c r="H12" s="87"/>
      <c r="I12" s="85" t="s">
        <v>45</v>
      </c>
      <c r="J12" s="128"/>
      <c r="K12" s="89"/>
      <c r="L12" s="129" t="s">
        <v>46</v>
      </c>
      <c r="M12" s="130"/>
      <c r="N12" s="131" t="s">
        <v>47</v>
      </c>
      <c r="O12" s="132"/>
      <c r="P12" s="133"/>
      <c r="Q12" s="134"/>
      <c r="R12" s="26"/>
      <c r="S12" s="26"/>
    </row>
    <row r="13" spans="1:19" ht="30" customHeight="1">
      <c r="A13" s="135"/>
      <c r="B13" s="50">
        <f t="shared" si="1"/>
        <v>10</v>
      </c>
      <c r="C13" s="50" t="s">
        <v>19</v>
      </c>
      <c r="D13" s="94">
        <f t="shared" si="0"/>
        <v>11</v>
      </c>
      <c r="E13" s="51" t="s">
        <v>48</v>
      </c>
      <c r="F13" s="52"/>
      <c r="G13" s="136"/>
      <c r="H13" s="137"/>
      <c r="I13" s="95"/>
      <c r="J13" s="107"/>
      <c r="K13" s="108"/>
      <c r="L13" s="138"/>
      <c r="M13" s="139"/>
      <c r="N13" s="102"/>
      <c r="O13" s="103"/>
      <c r="P13" s="112" t="s">
        <v>49</v>
      </c>
      <c r="Q13" s="61"/>
      <c r="R13" s="26"/>
      <c r="S13" s="26"/>
    </row>
    <row r="14" spans="1:19" ht="30" customHeight="1">
      <c r="A14" s="135"/>
      <c r="B14" s="50">
        <f t="shared" si="1"/>
        <v>17</v>
      </c>
      <c r="C14" s="50" t="s">
        <v>19</v>
      </c>
      <c r="D14" s="94">
        <f t="shared" si="0"/>
        <v>18</v>
      </c>
      <c r="E14" s="51" t="s">
        <v>50</v>
      </c>
      <c r="F14" s="52"/>
      <c r="G14" s="55"/>
      <c r="H14" s="140" t="s">
        <v>51</v>
      </c>
      <c r="I14" s="52"/>
      <c r="K14" s="141" t="s">
        <v>52</v>
      </c>
      <c r="L14" s="138"/>
      <c r="M14" s="139"/>
      <c r="N14" s="102"/>
      <c r="O14" s="103"/>
      <c r="P14" s="142"/>
      <c r="Q14" s="61"/>
      <c r="R14" s="26"/>
      <c r="S14" s="26"/>
    </row>
    <row r="15" spans="1:19" ht="30" customHeight="1">
      <c r="A15" s="135"/>
      <c r="B15" s="143">
        <f t="shared" si="1"/>
        <v>24</v>
      </c>
      <c r="C15" s="50" t="s">
        <v>19</v>
      </c>
      <c r="D15" s="94">
        <f t="shared" si="0"/>
        <v>25</v>
      </c>
      <c r="E15" s="144" t="s">
        <v>53</v>
      </c>
      <c r="F15" s="71" t="s">
        <v>54</v>
      </c>
      <c r="H15" s="42"/>
      <c r="J15" s="145" t="s">
        <v>55</v>
      </c>
      <c r="K15" s="56"/>
      <c r="L15" s="146" t="s">
        <v>56</v>
      </c>
      <c r="M15" s="147"/>
      <c r="N15" s="148" t="s">
        <v>57</v>
      </c>
      <c r="O15" s="149"/>
      <c r="P15" s="150"/>
      <c r="Q15" s="52"/>
    </row>
    <row r="16" spans="1:19" ht="15" customHeight="1" thickBot="1">
      <c r="A16" s="151"/>
      <c r="B16" s="152">
        <f t="shared" si="1"/>
        <v>31</v>
      </c>
      <c r="C16" s="69" t="s">
        <v>19</v>
      </c>
      <c r="D16" s="114">
        <v>0</v>
      </c>
      <c r="E16" s="153"/>
      <c r="F16" s="153"/>
      <c r="G16" s="153"/>
      <c r="H16" s="153"/>
      <c r="I16" s="153"/>
      <c r="J16" s="153"/>
      <c r="K16" s="154"/>
      <c r="L16" s="155"/>
      <c r="M16" s="156"/>
      <c r="N16" s="157" t="s">
        <v>58</v>
      </c>
      <c r="O16" s="158"/>
      <c r="P16" s="159"/>
      <c r="Q16" s="160" t="s">
        <v>59</v>
      </c>
    </row>
    <row r="17" spans="1:21" ht="15" customHeight="1" thickBot="1">
      <c r="A17" s="126" t="s">
        <v>60</v>
      </c>
      <c r="B17" s="161">
        <v>0</v>
      </c>
      <c r="C17" s="82" t="s">
        <v>19</v>
      </c>
      <c r="D17" s="83">
        <f>1+B17</f>
        <v>1</v>
      </c>
      <c r="E17" s="162"/>
      <c r="F17" s="162"/>
      <c r="G17" s="162"/>
      <c r="H17" s="162"/>
      <c r="I17" s="162"/>
      <c r="J17" s="162"/>
      <c r="K17" s="162"/>
      <c r="L17" s="163"/>
      <c r="M17" s="164"/>
      <c r="N17" s="165"/>
      <c r="O17" s="166"/>
      <c r="P17" s="167"/>
      <c r="Q17" s="168"/>
    </row>
    <row r="18" spans="1:21" s="38" customFormat="1" ht="30" customHeight="1">
      <c r="A18" s="135"/>
      <c r="B18" s="40">
        <f>6+D17</f>
        <v>7</v>
      </c>
      <c r="C18" s="40" t="s">
        <v>19</v>
      </c>
      <c r="D18" s="169">
        <f t="shared" si="0"/>
        <v>8</v>
      </c>
      <c r="F18" s="170" t="s">
        <v>61</v>
      </c>
      <c r="G18" s="171" t="s">
        <v>62</v>
      </c>
      <c r="H18" s="172"/>
      <c r="I18" s="173" t="s">
        <v>63</v>
      </c>
      <c r="J18" s="172"/>
      <c r="K18" s="174"/>
      <c r="L18" s="175"/>
      <c r="M18" s="176"/>
      <c r="N18" s="177"/>
      <c r="O18" s="49"/>
      <c r="P18" s="178" t="s">
        <v>64</v>
      </c>
      <c r="Q18" s="42"/>
      <c r="T18" s="26"/>
      <c r="U18" s="26"/>
    </row>
    <row r="19" spans="1:21" s="38" customFormat="1" ht="30" customHeight="1">
      <c r="A19" s="135"/>
      <c r="B19" s="50">
        <f t="shared" si="1"/>
        <v>14</v>
      </c>
      <c r="C19" s="50" t="s">
        <v>19</v>
      </c>
      <c r="D19" s="94">
        <f t="shared" si="0"/>
        <v>15</v>
      </c>
      <c r="E19" s="51" t="s">
        <v>65</v>
      </c>
      <c r="F19" s="52"/>
      <c r="G19" s="179"/>
      <c r="H19" s="63" t="s">
        <v>66</v>
      </c>
      <c r="I19" s="67"/>
      <c r="J19" s="180"/>
      <c r="K19" s="56"/>
      <c r="L19" s="181" t="s">
        <v>67</v>
      </c>
      <c r="M19" s="182"/>
      <c r="N19" s="183"/>
      <c r="O19" s="49"/>
      <c r="P19" s="178" t="s">
        <v>68</v>
      </c>
      <c r="Q19" s="52"/>
      <c r="T19" s="26"/>
      <c r="U19" s="26"/>
    </row>
    <row r="20" spans="1:21" s="38" customFormat="1" ht="30" customHeight="1">
      <c r="A20" s="135"/>
      <c r="B20" s="50">
        <f t="shared" si="1"/>
        <v>21</v>
      </c>
      <c r="C20" s="50" t="s">
        <v>19</v>
      </c>
      <c r="D20" s="94">
        <f t="shared" si="0"/>
        <v>22</v>
      </c>
      <c r="E20" s="51" t="s">
        <v>69</v>
      </c>
      <c r="F20" s="52"/>
      <c r="G20" s="179"/>
      <c r="H20" s="52"/>
      <c r="I20" s="52"/>
      <c r="J20" s="184" t="s">
        <v>70</v>
      </c>
      <c r="K20" s="56"/>
      <c r="L20" s="185"/>
      <c r="M20" s="182"/>
      <c r="N20" s="183"/>
      <c r="O20" s="49"/>
      <c r="P20" s="178" t="s">
        <v>71</v>
      </c>
      <c r="Q20" s="52"/>
      <c r="T20" s="26"/>
      <c r="U20" s="26"/>
    </row>
    <row r="21" spans="1:21" s="38" customFormat="1" ht="30" customHeight="1" thickBot="1">
      <c r="A21" s="151"/>
      <c r="B21" s="152">
        <f t="shared" si="1"/>
        <v>28</v>
      </c>
      <c r="C21" s="69" t="s">
        <v>19</v>
      </c>
      <c r="D21" s="114">
        <f t="shared" si="0"/>
        <v>29</v>
      </c>
      <c r="E21" s="186" t="s">
        <v>72</v>
      </c>
      <c r="F21" s="187"/>
      <c r="G21" s="187"/>
      <c r="H21" s="188"/>
      <c r="I21" s="54" t="s">
        <v>73</v>
      </c>
      <c r="J21" s="189"/>
      <c r="K21" s="190" t="s">
        <v>74</v>
      </c>
      <c r="L21" s="191"/>
      <c r="M21" s="147"/>
      <c r="N21" s="192"/>
      <c r="O21" s="193"/>
      <c r="P21" s="194" t="s">
        <v>75</v>
      </c>
      <c r="Q21" s="80"/>
      <c r="T21" s="26"/>
      <c r="U21" s="26"/>
    </row>
    <row r="22" spans="1:21" s="38" customFormat="1" ht="30" customHeight="1">
      <c r="A22" s="81" t="s">
        <v>76</v>
      </c>
      <c r="B22" s="161">
        <f>D21-24</f>
        <v>5</v>
      </c>
      <c r="C22" s="82" t="s">
        <v>19</v>
      </c>
      <c r="D22" s="83">
        <f t="shared" si="0"/>
        <v>6</v>
      </c>
      <c r="E22" s="195"/>
      <c r="F22" s="42"/>
      <c r="G22" s="44"/>
      <c r="H22" s="196" t="s">
        <v>77</v>
      </c>
      <c r="I22" s="44"/>
      <c r="J22" s="44"/>
      <c r="K22" s="197"/>
      <c r="L22" s="181" t="s">
        <v>78</v>
      </c>
      <c r="M22" s="198"/>
      <c r="N22" s="199"/>
      <c r="O22" s="48"/>
      <c r="P22" s="200"/>
      <c r="Q22" s="41"/>
      <c r="T22" s="26"/>
      <c r="U22" s="26"/>
    </row>
    <row r="23" spans="1:21" s="38" customFormat="1" ht="15" customHeight="1">
      <c r="A23" s="39"/>
      <c r="B23" s="143">
        <f t="shared" si="1"/>
        <v>12</v>
      </c>
      <c r="C23" s="50" t="s">
        <v>19</v>
      </c>
      <c r="D23" s="94">
        <f t="shared" si="0"/>
        <v>13</v>
      </c>
      <c r="E23" s="201"/>
      <c r="F23" s="202"/>
      <c r="G23" s="203" t="s">
        <v>79</v>
      </c>
      <c r="H23" s="204"/>
      <c r="I23" s="52"/>
      <c r="J23" s="145" t="s">
        <v>80</v>
      </c>
      <c r="K23" s="205"/>
      <c r="L23" s="206"/>
      <c r="M23" s="207"/>
      <c r="N23" s="208"/>
      <c r="O23" s="67"/>
      <c r="P23" s="209"/>
      <c r="Q23" s="42"/>
      <c r="T23" s="26"/>
      <c r="U23" s="26"/>
    </row>
    <row r="24" spans="1:21" s="38" customFormat="1" ht="30" customHeight="1">
      <c r="A24" s="39"/>
      <c r="B24" s="143">
        <f t="shared" si="1"/>
        <v>19</v>
      </c>
      <c r="C24" s="50" t="s">
        <v>19</v>
      </c>
      <c r="D24" s="94">
        <f t="shared" si="0"/>
        <v>20</v>
      </c>
      <c r="E24" s="210" t="s">
        <v>81</v>
      </c>
      <c r="F24" s="71" t="s">
        <v>82</v>
      </c>
      <c r="H24" s="42"/>
      <c r="I24" s="54" t="s">
        <v>83</v>
      </c>
      <c r="J24" s="211"/>
      <c r="K24" s="212" t="s">
        <v>84</v>
      </c>
      <c r="L24" s="206"/>
      <c r="M24" s="207"/>
      <c r="N24" s="213" t="s">
        <v>85</v>
      </c>
      <c r="O24" s="214"/>
      <c r="P24" s="67"/>
      <c r="Q24" s="52"/>
      <c r="T24" s="26"/>
      <c r="U24" s="26"/>
    </row>
    <row r="25" spans="1:21" s="38" customFormat="1" ht="30" customHeight="1" thickBot="1">
      <c r="A25" s="215"/>
      <c r="B25" s="152">
        <f t="shared" si="1"/>
        <v>26</v>
      </c>
      <c r="C25" s="69" t="s">
        <v>19</v>
      </c>
      <c r="D25" s="114">
        <f t="shared" si="0"/>
        <v>27</v>
      </c>
      <c r="E25" s="216" t="s">
        <v>86</v>
      </c>
      <c r="F25" s="217"/>
      <c r="G25" s="217"/>
      <c r="H25" s="80"/>
      <c r="I25" s="42"/>
      <c r="J25" s="74" t="s">
        <v>87</v>
      </c>
      <c r="K25" s="189"/>
      <c r="L25" s="191"/>
      <c r="M25" s="218"/>
      <c r="N25" s="219" t="s">
        <v>88</v>
      </c>
      <c r="O25" s="220"/>
      <c r="P25" s="221" t="s">
        <v>89</v>
      </c>
      <c r="Q25" s="80"/>
      <c r="T25" s="26"/>
      <c r="U25" s="26"/>
    </row>
    <row r="26" spans="1:21" s="38" customFormat="1" ht="30" customHeight="1">
      <c r="A26" s="126" t="s">
        <v>90</v>
      </c>
      <c r="B26" s="82">
        <f>D25-25</f>
        <v>2</v>
      </c>
      <c r="C26" s="82" t="s">
        <v>19</v>
      </c>
      <c r="D26" s="83">
        <f t="shared" si="0"/>
        <v>3</v>
      </c>
      <c r="E26" s="144" t="s">
        <v>91</v>
      </c>
      <c r="F26" s="200"/>
      <c r="G26" s="44"/>
      <c r="H26" s="52"/>
      <c r="I26" s="222" t="s">
        <v>92</v>
      </c>
      <c r="J26" s="44"/>
      <c r="K26" s="89"/>
      <c r="L26" s="223"/>
      <c r="M26" s="224"/>
      <c r="N26" s="225"/>
      <c r="O26" s="48"/>
      <c r="P26" s="226" t="s">
        <v>93</v>
      </c>
      <c r="Q26" s="41"/>
      <c r="T26" s="26"/>
      <c r="U26" s="26"/>
    </row>
    <row r="27" spans="1:21" s="38" customFormat="1" ht="30" customHeight="1">
      <c r="A27" s="135"/>
      <c r="B27" s="50">
        <f t="shared" si="1"/>
        <v>9</v>
      </c>
      <c r="C27" s="50" t="s">
        <v>19</v>
      </c>
      <c r="D27" s="94">
        <f t="shared" si="0"/>
        <v>10</v>
      </c>
      <c r="E27" s="42"/>
      <c r="F27" s="227" t="s">
        <v>82</v>
      </c>
      <c r="G27" s="55"/>
      <c r="H27" s="63" t="s">
        <v>94</v>
      </c>
      <c r="I27" s="42"/>
      <c r="J27" s="228"/>
      <c r="K27" s="229"/>
      <c r="L27" s="175"/>
      <c r="M27" s="230"/>
      <c r="N27" s="58"/>
      <c r="O27" s="59"/>
      <c r="P27" s="60" t="s">
        <v>95</v>
      </c>
      <c r="Q27" s="52"/>
      <c r="T27" s="26"/>
      <c r="U27" s="26"/>
    </row>
    <row r="28" spans="1:21" s="38" customFormat="1" ht="15" customHeight="1">
      <c r="A28" s="135"/>
      <c r="B28" s="50">
        <f t="shared" si="1"/>
        <v>16</v>
      </c>
      <c r="C28" s="50" t="s">
        <v>19</v>
      </c>
      <c r="D28" s="94">
        <f t="shared" si="0"/>
        <v>17</v>
      </c>
      <c r="E28" s="210" t="s">
        <v>96</v>
      </c>
      <c r="F28" s="201"/>
      <c r="G28" s="231"/>
      <c r="H28" s="201"/>
      <c r="I28" s="201"/>
      <c r="J28" s="232"/>
      <c r="K28" s="56"/>
      <c r="L28" s="181" t="s">
        <v>78</v>
      </c>
      <c r="M28" s="230"/>
      <c r="N28" s="148" t="s">
        <v>97</v>
      </c>
      <c r="O28" s="149"/>
      <c r="P28" s="233"/>
      <c r="Q28" s="61"/>
      <c r="T28" s="26"/>
      <c r="U28" s="26"/>
    </row>
    <row r="29" spans="1:21" s="38" customFormat="1" ht="30" customHeight="1">
      <c r="A29" s="135"/>
      <c r="B29" s="234">
        <f t="shared" si="1"/>
        <v>23</v>
      </c>
      <c r="C29" s="234" t="s">
        <v>19</v>
      </c>
      <c r="D29" s="235">
        <f t="shared" si="0"/>
        <v>24</v>
      </c>
      <c r="E29" s="236"/>
      <c r="F29" s="202"/>
      <c r="G29" s="237"/>
      <c r="H29" s="236"/>
      <c r="I29" s="236"/>
      <c r="J29" s="237"/>
      <c r="K29" s="238" t="s">
        <v>98</v>
      </c>
      <c r="L29" s="181" t="s">
        <v>99</v>
      </c>
      <c r="M29" s="230"/>
      <c r="N29" s="148" t="s">
        <v>100</v>
      </c>
      <c r="O29" s="149"/>
      <c r="P29" s="239" t="s">
        <v>101</v>
      </c>
      <c r="Q29" s="137" t="s">
        <v>102</v>
      </c>
      <c r="T29" s="26"/>
      <c r="U29" s="26"/>
    </row>
    <row r="30" spans="1:21" s="38" customFormat="1" ht="15" customHeight="1" thickBot="1">
      <c r="A30" s="151"/>
      <c r="B30" s="69">
        <f t="shared" si="1"/>
        <v>30</v>
      </c>
      <c r="C30" s="69" t="s">
        <v>19</v>
      </c>
      <c r="D30" s="114">
        <v>0</v>
      </c>
      <c r="E30" s="240"/>
      <c r="F30" s="241"/>
      <c r="G30" s="242"/>
      <c r="H30" s="240"/>
      <c r="I30" s="240"/>
      <c r="J30" s="242"/>
      <c r="K30" s="243"/>
      <c r="L30" s="244"/>
      <c r="M30" s="245"/>
      <c r="N30" s="246"/>
      <c r="O30" s="193"/>
      <c r="P30" s="247"/>
      <c r="Q30" s="248"/>
      <c r="T30" s="26"/>
      <c r="U30" s="26"/>
    </row>
    <row r="31" spans="1:21" s="38" customFormat="1" ht="15" customHeight="1">
      <c r="A31" s="27" t="s">
        <v>103</v>
      </c>
      <c r="B31" s="249">
        <f>D29-24</f>
        <v>0</v>
      </c>
      <c r="C31" s="40" t="s">
        <v>19</v>
      </c>
      <c r="D31" s="169">
        <f t="shared" si="0"/>
        <v>1</v>
      </c>
      <c r="E31" s="250"/>
      <c r="F31" s="250"/>
      <c r="G31" s="251"/>
      <c r="H31" s="250"/>
      <c r="I31" s="250"/>
      <c r="J31" s="251"/>
      <c r="K31" s="252"/>
      <c r="L31" s="253"/>
      <c r="M31" s="254"/>
      <c r="N31" s="255"/>
      <c r="O31" s="256"/>
      <c r="P31" s="257"/>
      <c r="Q31" s="250"/>
      <c r="T31" s="26"/>
      <c r="U31" s="26"/>
    </row>
    <row r="32" spans="1:21" s="38" customFormat="1" ht="15" customHeight="1">
      <c r="A32" s="39"/>
      <c r="B32" s="143">
        <f t="shared" si="1"/>
        <v>7</v>
      </c>
      <c r="C32" s="50" t="s">
        <v>19</v>
      </c>
      <c r="D32" s="94">
        <f t="shared" si="0"/>
        <v>8</v>
      </c>
      <c r="E32" s="61"/>
      <c r="F32" s="61"/>
      <c r="G32" s="258"/>
      <c r="H32" s="61"/>
      <c r="I32" s="61"/>
      <c r="J32" s="258"/>
      <c r="K32" s="56"/>
      <c r="L32" s="185"/>
      <c r="M32" s="57"/>
      <c r="N32" s="259"/>
      <c r="O32" s="260"/>
      <c r="P32" s="67"/>
      <c r="Q32" s="61"/>
      <c r="T32" s="26"/>
      <c r="U32" s="26"/>
    </row>
    <row r="33" spans="1:21" s="38" customFormat="1" ht="15" customHeight="1">
      <c r="A33" s="39"/>
      <c r="B33" s="143">
        <f t="shared" si="1"/>
        <v>14</v>
      </c>
      <c r="C33" s="50" t="s">
        <v>19</v>
      </c>
      <c r="D33" s="94">
        <f t="shared" si="0"/>
        <v>15</v>
      </c>
      <c r="E33" s="61"/>
      <c r="F33" s="61"/>
      <c r="G33" s="258"/>
      <c r="H33" s="61"/>
      <c r="I33" s="61"/>
      <c r="J33" s="258"/>
      <c r="K33" s="56"/>
      <c r="L33" s="185"/>
      <c r="M33" s="57"/>
      <c r="N33" s="261" t="s">
        <v>104</v>
      </c>
      <c r="O33" s="262" t="s">
        <v>105</v>
      </c>
      <c r="P33" s="52"/>
      <c r="Q33" s="61"/>
      <c r="T33" s="26"/>
      <c r="U33" s="26"/>
    </row>
    <row r="34" spans="1:21" s="38" customFormat="1" ht="15" customHeight="1">
      <c r="A34" s="39"/>
      <c r="B34" s="143">
        <f t="shared" si="1"/>
        <v>21</v>
      </c>
      <c r="C34" s="50" t="s">
        <v>19</v>
      </c>
      <c r="D34" s="94">
        <f t="shared" si="0"/>
        <v>22</v>
      </c>
      <c r="E34" s="61"/>
      <c r="F34" s="61"/>
      <c r="G34" s="258"/>
      <c r="H34" s="61"/>
      <c r="I34" s="61"/>
      <c r="J34" s="258"/>
      <c r="K34" s="56"/>
      <c r="L34" s="185"/>
      <c r="M34" s="57"/>
      <c r="N34" s="263"/>
      <c r="O34" s="264"/>
      <c r="P34" s="52"/>
      <c r="Q34" s="61"/>
      <c r="T34" s="26"/>
      <c r="U34" s="26"/>
    </row>
    <row r="35" spans="1:21" s="38" customFormat="1" ht="15" customHeight="1" thickBot="1">
      <c r="A35" s="68"/>
      <c r="B35" s="152">
        <f t="shared" si="1"/>
        <v>28</v>
      </c>
      <c r="C35" s="69" t="s">
        <v>19</v>
      </c>
      <c r="D35" s="114">
        <f t="shared" si="0"/>
        <v>29</v>
      </c>
      <c r="E35" s="125"/>
      <c r="F35" s="125"/>
      <c r="G35" s="265"/>
      <c r="H35" s="125"/>
      <c r="I35" s="125"/>
      <c r="J35" s="265"/>
      <c r="K35" s="243"/>
      <c r="L35" s="244"/>
      <c r="M35" s="245"/>
      <c r="N35" s="266"/>
      <c r="O35" s="220"/>
      <c r="P35" s="267"/>
      <c r="Q35" s="125"/>
      <c r="T35" s="26"/>
      <c r="U35" s="26"/>
    </row>
    <row r="36" spans="1:21" s="38" customFormat="1" ht="15" customHeight="1">
      <c r="A36" s="81" t="s">
        <v>106</v>
      </c>
      <c r="B36" s="161">
        <f>D35-24</f>
        <v>5</v>
      </c>
      <c r="C36" s="82" t="s">
        <v>19</v>
      </c>
      <c r="D36" s="83">
        <f t="shared" si="0"/>
        <v>6</v>
      </c>
      <c r="E36" s="134"/>
      <c r="F36" s="134"/>
      <c r="G36" s="134"/>
      <c r="H36" s="134"/>
      <c r="I36" s="134"/>
      <c r="J36" s="268"/>
      <c r="K36" s="223"/>
      <c r="L36" s="223"/>
      <c r="M36" s="224"/>
      <c r="N36" s="269"/>
      <c r="O36" s="270"/>
      <c r="P36" s="200"/>
      <c r="Q36" s="134"/>
      <c r="T36" s="26"/>
      <c r="U36" s="26"/>
    </row>
    <row r="37" spans="1:21" s="38" customFormat="1" ht="15" customHeight="1">
      <c r="A37" s="39"/>
      <c r="B37" s="143">
        <f t="shared" ref="B37:B39" si="2">6+D36</f>
        <v>12</v>
      </c>
      <c r="C37" s="50" t="s">
        <v>19</v>
      </c>
      <c r="D37" s="94">
        <f t="shared" si="0"/>
        <v>13</v>
      </c>
      <c r="E37" s="61"/>
      <c r="F37" s="61"/>
      <c r="G37" s="61"/>
      <c r="H37" s="61"/>
      <c r="I37" s="61"/>
      <c r="J37" s="258"/>
      <c r="K37" s="185"/>
      <c r="L37" s="185"/>
      <c r="M37" s="57"/>
      <c r="N37" s="259"/>
      <c r="O37" s="260"/>
      <c r="P37" s="67"/>
      <c r="Q37" s="61"/>
      <c r="T37" s="26"/>
      <c r="U37" s="26"/>
    </row>
    <row r="38" spans="1:21" s="38" customFormat="1" ht="15" customHeight="1">
      <c r="A38" s="39"/>
      <c r="B38" s="143">
        <f t="shared" si="2"/>
        <v>19</v>
      </c>
      <c r="C38" s="50" t="s">
        <v>19</v>
      </c>
      <c r="D38" s="94">
        <f t="shared" si="0"/>
        <v>20</v>
      </c>
      <c r="E38" s="61"/>
      <c r="F38" s="61"/>
      <c r="G38" s="61"/>
      <c r="H38" s="61"/>
      <c r="I38" s="61"/>
      <c r="J38" s="258"/>
      <c r="K38" s="185"/>
      <c r="L38" s="185"/>
      <c r="M38" s="57"/>
      <c r="N38" s="259"/>
      <c r="O38" s="260"/>
      <c r="P38" s="182"/>
      <c r="Q38" s="61"/>
      <c r="T38" s="26"/>
      <c r="U38" s="26"/>
    </row>
    <row r="39" spans="1:21" s="38" customFormat="1" ht="15" customHeight="1" thickBot="1">
      <c r="A39" s="68"/>
      <c r="B39" s="152">
        <f t="shared" si="2"/>
        <v>26</v>
      </c>
      <c r="C39" s="69" t="s">
        <v>19</v>
      </c>
      <c r="D39" s="114">
        <f t="shared" si="0"/>
        <v>27</v>
      </c>
      <c r="E39" s="125"/>
      <c r="F39" s="125"/>
      <c r="G39" s="125"/>
      <c r="H39" s="125"/>
      <c r="I39" s="125"/>
      <c r="J39" s="265"/>
      <c r="K39" s="271"/>
      <c r="L39" s="271"/>
      <c r="M39" s="120"/>
      <c r="N39" s="272"/>
      <c r="O39" s="273"/>
      <c r="P39" s="121"/>
      <c r="Q39" s="125"/>
      <c r="T39" s="26"/>
      <c r="U39" s="26"/>
    </row>
    <row r="40" spans="1:21" s="16" customFormat="1" ht="30" customHeight="1" thickBot="1">
      <c r="A40" s="274"/>
      <c r="B40" s="275" t="s">
        <v>107</v>
      </c>
      <c r="C40" s="275"/>
      <c r="D40" s="275"/>
      <c r="E40" s="276"/>
      <c r="F40" s="276"/>
      <c r="G40" s="276"/>
      <c r="H40" s="276"/>
      <c r="I40" s="276"/>
      <c r="J40" s="277" t="s">
        <v>108</v>
      </c>
      <c r="K40" s="276"/>
      <c r="L40" s="276"/>
      <c r="M40" s="276"/>
      <c r="N40" s="276"/>
      <c r="O40" s="276"/>
      <c r="P40" s="276"/>
      <c r="Q40" s="278"/>
      <c r="R40" s="15"/>
      <c r="S40" s="15"/>
    </row>
  </sheetData>
  <mergeCells count="50">
    <mergeCell ref="B40:D40"/>
    <mergeCell ref="A31:A35"/>
    <mergeCell ref="N32:O32"/>
    <mergeCell ref="N33:N35"/>
    <mergeCell ref="O33:O35"/>
    <mergeCell ref="A36:A39"/>
    <mergeCell ref="N36:O36"/>
    <mergeCell ref="N37:O37"/>
    <mergeCell ref="N38:O38"/>
    <mergeCell ref="N39:O39"/>
    <mergeCell ref="Q16:Q17"/>
    <mergeCell ref="A17:A21"/>
    <mergeCell ref="A22:A25"/>
    <mergeCell ref="N24:O24"/>
    <mergeCell ref="N25:O25"/>
    <mergeCell ref="A26:A30"/>
    <mergeCell ref="N28:O28"/>
    <mergeCell ref="N29:O29"/>
    <mergeCell ref="J16:J17"/>
    <mergeCell ref="K16:K17"/>
    <mergeCell ref="L16:L17"/>
    <mergeCell ref="M16:M17"/>
    <mergeCell ref="N16:O17"/>
    <mergeCell ref="P16:P17"/>
    <mergeCell ref="A12:A16"/>
    <mergeCell ref="I12:J13"/>
    <mergeCell ref="L12:M12"/>
    <mergeCell ref="N12:O12"/>
    <mergeCell ref="N15:O15"/>
    <mergeCell ref="E16:E17"/>
    <mergeCell ref="F16:F17"/>
    <mergeCell ref="G16:G17"/>
    <mergeCell ref="H16:H17"/>
    <mergeCell ref="I16:I17"/>
    <mergeCell ref="A8:A11"/>
    <mergeCell ref="G8:H9"/>
    <mergeCell ref="M8:N8"/>
    <mergeCell ref="I9:J10"/>
    <mergeCell ref="G10:H11"/>
    <mergeCell ref="N10:O10"/>
    <mergeCell ref="N11:O11"/>
    <mergeCell ref="A1:D1"/>
    <mergeCell ref="L1:O1"/>
    <mergeCell ref="P1:P2"/>
    <mergeCell ref="L2:M2"/>
    <mergeCell ref="N2:O2"/>
    <mergeCell ref="A3:A7"/>
    <mergeCell ref="M4:N4"/>
    <mergeCell ref="L7:M7"/>
    <mergeCell ref="N7:O7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52" orientation="landscape" horizontalDpi="4294967293" verticalDpi="4294967293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TERMÍNOVKA (Aktual. 7.2.2018)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Bakala</dc:creator>
  <cp:lastModifiedBy>Martin Bakala</cp:lastModifiedBy>
  <dcterms:created xsi:type="dcterms:W3CDTF">2018-02-07T11:54:45Z</dcterms:created>
  <dcterms:modified xsi:type="dcterms:W3CDTF">2018-02-07T11:55:23Z</dcterms:modified>
</cp:coreProperties>
</file>